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8" i="1" l="1"/>
  <c r="E22" i="1"/>
  <c r="E18" i="1" l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D7" i="1"/>
  <c r="B8" i="1"/>
  <c r="D8" i="1" s="1"/>
  <c r="B9" i="1" l="1"/>
  <c r="B10" i="1" l="1"/>
  <c r="D9" i="1"/>
  <c r="B11" i="1" l="1"/>
  <c r="D10" i="1"/>
  <c r="B12" i="1" l="1"/>
  <c r="D11" i="1"/>
  <c r="B13" i="1" l="1"/>
  <c r="D12" i="1"/>
  <c r="B14" i="1" l="1"/>
  <c r="D13" i="1"/>
  <c r="B15" i="1" l="1"/>
  <c r="D14" i="1"/>
  <c r="B16" i="1" l="1"/>
  <c r="D16" i="1" s="1"/>
  <c r="D15" i="1"/>
  <c r="E20" i="1" l="1"/>
</calcChain>
</file>

<file path=xl/sharedStrings.xml><?xml version="1.0" encoding="utf-8"?>
<sst xmlns="http://schemas.openxmlformats.org/spreadsheetml/2006/main" count="10" uniqueCount="10">
  <si>
    <t>Date Issued</t>
  </si>
  <si>
    <t>Date Due</t>
  </si>
  <si>
    <t>Amount Due</t>
  </si>
  <si>
    <t>Invoice No</t>
  </si>
  <si>
    <t>Interest Rate</t>
  </si>
  <si>
    <t>Accrued Interest</t>
  </si>
  <si>
    <t>Outstanding Levies - Interest Calculations as at Following Date:</t>
  </si>
  <si>
    <t>Total Debt Out-standing =&gt;</t>
  </si>
  <si>
    <t>Total Interest Accrued =&gt;</t>
  </si>
  <si>
    <t>Total Levies Out-standing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</si>
</sst>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4" fontId="3" fillId="0" borderId="0" xfId="2" applyFont="1"/>
    <xf numFmtId="9" fontId="0" fillId="2" borderId="0" xfId="0" applyNumberFormat="1" applyFill="1"/>
    <xf numFmtId="43" fontId="0" fillId="2" borderId="0" xfId="0" applyNumberFormat="1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3" fontId="0" fillId="4" borderId="0" xfId="1" applyFont="1" applyFill="1"/>
    <xf numFmtId="0" fontId="4" fillId="0" borderId="0" xfId="0" applyFont="1" applyAlignment="1">
      <alignment horizontal="left" vertical="center"/>
    </xf>
    <xf numFmtId="14" fontId="5" fillId="3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righ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3"/>
  <sheetViews>
    <sheetView tabSelected="1" zoomScale="110" zoomScaleNormal="110" workbookViewId="0">
      <selection activeCell="F20" sqref="F20"/>
    </sheetView>
  </sheetViews>
  <sheetFormatPr defaultRowHeight="15" x14ac:dyDescent="0.25"/>
  <cols>
    <col min="2" max="4" width="14.28515625" style="2" customWidth="1"/>
    <col min="5" max="5" width="14.28515625" style="1" customWidth="1"/>
    <col min="6" max="9" width="15.28515625" customWidth="1"/>
  </cols>
  <sheetData>
    <row r="3" spans="2:7" ht="24" customHeight="1" x14ac:dyDescent="0.3">
      <c r="B3" s="13" t="s">
        <v>6</v>
      </c>
      <c r="C3" s="5"/>
      <c r="G3" s="14">
        <v>43009</v>
      </c>
    </row>
    <row r="4" spans="2:7" x14ac:dyDescent="0.25">
      <c r="G4" s="15">
        <v>0.15</v>
      </c>
    </row>
    <row r="5" spans="2:7" x14ac:dyDescent="0.25">
      <c r="B5" s="3" t="s">
        <v>0</v>
      </c>
      <c r="C5" s="3" t="s">
        <v>3</v>
      </c>
      <c r="D5" s="3" t="s">
        <v>1</v>
      </c>
      <c r="E5" s="4" t="s">
        <v>2</v>
      </c>
      <c r="F5" s="3" t="s">
        <v>4</v>
      </c>
      <c r="G5" s="3" t="s">
        <v>5</v>
      </c>
    </row>
    <row r="7" spans="2:7" x14ac:dyDescent="0.25">
      <c r="B7" s="10">
        <v>42154</v>
      </c>
      <c r="C7" s="11">
        <v>123</v>
      </c>
      <c r="D7" s="10">
        <f t="shared" ref="D7" si="0">EOMONTH(B7,1)</f>
        <v>42185</v>
      </c>
      <c r="E7" s="12">
        <v>500</v>
      </c>
      <c r="F7" s="8">
        <f>$G$4</f>
        <v>0.15</v>
      </c>
      <c r="G7" s="9">
        <f>IF(D7&gt;=$G$3,0,($G$3-D7)/365*F7*E7)</f>
        <v>169.31506849315068</v>
      </c>
    </row>
    <row r="8" spans="2:7" x14ac:dyDescent="0.25">
      <c r="B8" s="10">
        <f>EOMONTH(B7,3)</f>
        <v>42247</v>
      </c>
      <c r="C8" s="11">
        <v>133</v>
      </c>
      <c r="D8" s="10">
        <f>EOMONTH(B8,1)</f>
        <v>42277</v>
      </c>
      <c r="E8" s="12">
        <v>500</v>
      </c>
      <c r="F8" s="8">
        <f>$G$4</f>
        <v>0.15</v>
      </c>
      <c r="G8" s="9">
        <f t="shared" ref="G8:G16" si="1">IF(D8&gt;=$G$3,0,($G$3-D8)/365*F8*E8)</f>
        <v>150.41095890410961</v>
      </c>
    </row>
    <row r="9" spans="2:7" x14ac:dyDescent="0.25">
      <c r="B9" s="10">
        <f t="shared" ref="B9:B16" si="2">EOMONTH(B8,3)</f>
        <v>42338</v>
      </c>
      <c r="C9" s="11">
        <v>143</v>
      </c>
      <c r="D9" s="10">
        <f t="shared" ref="D9:D16" si="3">EOMONTH(B9,1)</f>
        <v>42369</v>
      </c>
      <c r="E9" s="12">
        <v>500</v>
      </c>
      <c r="F9" s="8">
        <f>$G$4</f>
        <v>0.15</v>
      </c>
      <c r="G9" s="9">
        <f t="shared" si="1"/>
        <v>131.50684931506848</v>
      </c>
    </row>
    <row r="10" spans="2:7" x14ac:dyDescent="0.25">
      <c r="B10" s="10">
        <f t="shared" si="2"/>
        <v>42429</v>
      </c>
      <c r="C10" s="11">
        <v>153</v>
      </c>
      <c r="D10" s="10">
        <f t="shared" si="3"/>
        <v>42460</v>
      </c>
      <c r="E10" s="12">
        <v>600</v>
      </c>
      <c r="F10" s="8">
        <f>$G$4</f>
        <v>0.15</v>
      </c>
      <c r="G10" s="9">
        <f t="shared" si="1"/>
        <v>135.36986301369862</v>
      </c>
    </row>
    <row r="11" spans="2:7" x14ac:dyDescent="0.25">
      <c r="B11" s="10">
        <f t="shared" si="2"/>
        <v>42521</v>
      </c>
      <c r="C11" s="11">
        <v>163</v>
      </c>
      <c r="D11" s="10">
        <f t="shared" si="3"/>
        <v>42551</v>
      </c>
      <c r="E11" s="12">
        <v>600</v>
      </c>
      <c r="F11" s="8">
        <f>$G$4</f>
        <v>0.15</v>
      </c>
      <c r="G11" s="9">
        <f t="shared" si="1"/>
        <v>112.93150684931506</v>
      </c>
    </row>
    <row r="12" spans="2:7" x14ac:dyDescent="0.25">
      <c r="B12" s="10">
        <f t="shared" si="2"/>
        <v>42613</v>
      </c>
      <c r="C12" s="11">
        <v>173</v>
      </c>
      <c r="D12" s="10">
        <f t="shared" si="3"/>
        <v>42643</v>
      </c>
      <c r="E12" s="12">
        <v>600</v>
      </c>
      <c r="F12" s="8">
        <f>$G$4</f>
        <v>0.15</v>
      </c>
      <c r="G12" s="9">
        <f t="shared" si="1"/>
        <v>90.246575342465761</v>
      </c>
    </row>
    <row r="13" spans="2:7" x14ac:dyDescent="0.25">
      <c r="B13" s="10">
        <f t="shared" si="2"/>
        <v>42704</v>
      </c>
      <c r="C13" s="11">
        <v>183</v>
      </c>
      <c r="D13" s="10">
        <f t="shared" si="3"/>
        <v>42735</v>
      </c>
      <c r="E13" s="12">
        <v>600</v>
      </c>
      <c r="F13" s="8">
        <f>$G$4</f>
        <v>0.15</v>
      </c>
      <c r="G13" s="9">
        <f t="shared" si="1"/>
        <v>67.561643835616437</v>
      </c>
    </row>
    <row r="14" spans="2:7" x14ac:dyDescent="0.25">
      <c r="B14" s="10">
        <f t="shared" si="2"/>
        <v>42794</v>
      </c>
      <c r="C14" s="11">
        <v>193</v>
      </c>
      <c r="D14" s="10">
        <f t="shared" si="3"/>
        <v>42825</v>
      </c>
      <c r="E14" s="12">
        <v>700</v>
      </c>
      <c r="F14" s="8">
        <f>$G$4</f>
        <v>0.15</v>
      </c>
      <c r="G14" s="9">
        <f t="shared" si="1"/>
        <v>52.93150684931507</v>
      </c>
    </row>
    <row r="15" spans="2:7" x14ac:dyDescent="0.25">
      <c r="B15" s="10">
        <f t="shared" si="2"/>
        <v>42886</v>
      </c>
      <c r="C15" s="11">
        <v>203</v>
      </c>
      <c r="D15" s="10">
        <f t="shared" si="3"/>
        <v>42916</v>
      </c>
      <c r="E15" s="12">
        <v>700</v>
      </c>
      <c r="F15" s="8">
        <f>$G$4</f>
        <v>0.15</v>
      </c>
      <c r="G15" s="9">
        <f t="shared" si="1"/>
        <v>26.753424657534246</v>
      </c>
    </row>
    <row r="16" spans="2:7" x14ac:dyDescent="0.25">
      <c r="B16" s="10">
        <f t="shared" si="2"/>
        <v>42978</v>
      </c>
      <c r="C16" s="11">
        <v>213</v>
      </c>
      <c r="D16" s="10">
        <f t="shared" si="3"/>
        <v>43008</v>
      </c>
      <c r="E16" s="12">
        <v>700</v>
      </c>
      <c r="F16" s="8">
        <f>$G$4</f>
        <v>0.15</v>
      </c>
      <c r="G16" s="9">
        <f t="shared" si="1"/>
        <v>0.28767123287671231</v>
      </c>
    </row>
    <row r="17" spans="2:7" x14ac:dyDescent="0.25">
      <c r="B17" s="6"/>
    </row>
    <row r="18" spans="2:7" x14ac:dyDescent="0.25">
      <c r="D18" s="16" t="s">
        <v>9</v>
      </c>
      <c r="E18" s="7">
        <f>SUM(E7:E17)</f>
        <v>6000</v>
      </c>
      <c r="G18" s="7">
        <f>SUM(G7:G17)</f>
        <v>937.31506849315065</v>
      </c>
    </row>
    <row r="19" spans="2:7" x14ac:dyDescent="0.25">
      <c r="B19" s="6"/>
    </row>
    <row r="20" spans="2:7" x14ac:dyDescent="0.25">
      <c r="B20" s="6"/>
      <c r="D20" s="16" t="s">
        <v>8</v>
      </c>
      <c r="E20" s="7">
        <f>SUM(G7:G17)</f>
        <v>937.31506849315065</v>
      </c>
    </row>
    <row r="21" spans="2:7" x14ac:dyDescent="0.25">
      <c r="B21" s="6"/>
      <c r="D21"/>
      <c r="E21"/>
    </row>
    <row r="22" spans="2:7" x14ac:dyDescent="0.25">
      <c r="B22" s="6"/>
      <c r="D22" s="16" t="s">
        <v>7</v>
      </c>
      <c r="E22" s="7">
        <f>E18+E20</f>
        <v>6937.3150684931506</v>
      </c>
    </row>
    <row r="23" spans="2:7" x14ac:dyDescent="0.25">
      <c r="B23" s="6"/>
    </row>
  </sheetData>
  <printOptions horizontalCentered="1"/>
  <pageMargins left="0.51181102362204722" right="0.51181102362204722" top="0.74803149606299213" bottom="0.55118110236220474" header="0.31496062992125984" footer="0.31496062992125984"/>
  <pageSetup paperSize="9" orientation="landscape" verticalDpi="0" r:id="rId1"/>
  <headerFooter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2017-09-22T06:09:53Z</cp:lastPrinted>
  <dcterms:created xsi:type="dcterms:W3CDTF">2017-09-20T03:54:47Z</dcterms:created>
  <dcterms:modified xsi:type="dcterms:W3CDTF">2017-09-22T06:12:41Z</dcterms:modified>
</cp:coreProperties>
</file>